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★ 달서아트센터 대관 자료\0. 기본서류\0. 대관신청서\"/>
    </mc:Choice>
  </mc:AlternateContent>
  <bookViews>
    <workbookView xWindow="0" yWindow="0" windowWidth="18045" windowHeight="10230"/>
  </bookViews>
  <sheets>
    <sheet name="청룡홀" sheetId="4" r:id="rId1"/>
  </sheets>
  <calcPr calcId="162913"/>
</workbook>
</file>

<file path=xl/calcChain.xml><?xml version="1.0" encoding="utf-8"?>
<calcChain xmlns="http://schemas.openxmlformats.org/spreadsheetml/2006/main">
  <c r="H12" i="4" l="1"/>
  <c r="H13" i="4"/>
  <c r="H14" i="4"/>
  <c r="H15" i="4"/>
  <c r="H16" i="4"/>
  <c r="H17" i="4"/>
  <c r="H18" i="4"/>
  <c r="H19" i="4"/>
  <c r="H20" i="4"/>
  <c r="H21" i="4"/>
  <c r="H22" i="4"/>
  <c r="H24" i="4" l="1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23" i="4"/>
  <c r="H11" i="4"/>
  <c r="H10" i="4" l="1"/>
</calcChain>
</file>

<file path=xl/sharedStrings.xml><?xml version="1.0" encoding="utf-8"?>
<sst xmlns="http://schemas.openxmlformats.org/spreadsheetml/2006/main" count="82" uniqueCount="57">
  <si>
    <t>사용료</t>
    <phoneticPr fontId="1" type="noConversion"/>
  </si>
  <si>
    <t>오전</t>
    <phoneticPr fontId="1" type="noConversion"/>
  </si>
  <si>
    <t>오후</t>
    <phoneticPr fontId="1" type="noConversion"/>
  </si>
  <si>
    <t>야간</t>
    <phoneticPr fontId="1" type="noConversion"/>
  </si>
  <si>
    <t>1일</t>
    <phoneticPr fontId="1" type="noConversion"/>
  </si>
  <si>
    <t>1회</t>
    <phoneticPr fontId="1" type="noConversion"/>
  </si>
  <si>
    <t>냉난방</t>
    <phoneticPr fontId="1" type="noConversion"/>
  </si>
  <si>
    <t>조명</t>
    <phoneticPr fontId="1" type="noConversion"/>
  </si>
  <si>
    <t>음악회/행사</t>
    <phoneticPr fontId="1" type="noConversion"/>
  </si>
  <si>
    <t>연극/무용등</t>
    <phoneticPr fontId="1" type="noConversion"/>
  </si>
  <si>
    <t>무빙라이트</t>
    <phoneticPr fontId="1" type="noConversion"/>
  </si>
  <si>
    <t>1회/1대</t>
    <phoneticPr fontId="1" type="noConversion"/>
  </si>
  <si>
    <t>운영인력은
사용자 부담</t>
    <phoneticPr fontId="1" type="noConversion"/>
  </si>
  <si>
    <t>무빙 콘솔</t>
    <phoneticPr fontId="1" type="noConversion"/>
  </si>
  <si>
    <t xml:space="preserve"> 1일</t>
    <phoneticPr fontId="1" type="noConversion"/>
  </si>
  <si>
    <t>피아노</t>
    <phoneticPr fontId="1" type="noConversion"/>
  </si>
  <si>
    <t>음향</t>
    <phoneticPr fontId="1" type="noConversion"/>
  </si>
  <si>
    <t>음향반사판</t>
    <phoneticPr fontId="1" type="noConversion"/>
  </si>
  <si>
    <t>무선마이크(핀당)</t>
    <phoneticPr fontId="1" type="noConversion"/>
  </si>
  <si>
    <t>빔프로젝트</t>
    <phoneticPr fontId="1" type="noConversion"/>
  </si>
  <si>
    <t>덧마루</t>
    <phoneticPr fontId="1" type="noConversion"/>
  </si>
  <si>
    <t>고무판</t>
    <phoneticPr fontId="1" type="noConversion"/>
  </si>
  <si>
    <t>보면대</t>
    <phoneticPr fontId="1" type="noConversion"/>
  </si>
  <si>
    <t xml:space="preserve">구           분 </t>
    <phoneticPr fontId="1" type="noConversion"/>
  </si>
  <si>
    <t xml:space="preserve"> 합           계</t>
    <phoneticPr fontId="1" type="noConversion"/>
  </si>
  <si>
    <t>비      고</t>
    <phoneticPr fontId="1" type="noConversion"/>
  </si>
  <si>
    <t>신청란
(회수)</t>
    <phoneticPr fontId="1" type="noConversion"/>
  </si>
  <si>
    <t>포그머신</t>
    <phoneticPr fontId="1" type="noConversion"/>
  </si>
  <si>
    <t>팔로우스포트라이트</t>
    <phoneticPr fontId="1" type="noConversion"/>
  </si>
  <si>
    <t xml:space="preserve">※오전(09:00~12:00), 오후(13:00~17:00),야간(18:00~22:00)을 각 1회로 봄. </t>
    <phoneticPr fontId="1" type="noConversion"/>
  </si>
  <si>
    <t>청룡홀 시설사용료 내역</t>
    <phoneticPr fontId="1" type="noConversion"/>
  </si>
  <si>
    <t>A(삼익그랜드)</t>
    <phoneticPr fontId="1" type="noConversion"/>
  </si>
  <si>
    <t>사용자 설치 및 철거</t>
    <phoneticPr fontId="1" type="noConversion"/>
  </si>
  <si>
    <t>1,2,7,8월은 의무사용</t>
    <phoneticPr fontId="1" type="noConversion"/>
  </si>
  <si>
    <t>1회/1대</t>
  </si>
  <si>
    <t>B(스타인웨이)</t>
    <phoneticPr fontId="1" type="noConversion"/>
  </si>
  <si>
    <t>1개 추가당 10,000
건전지 사용자 부담</t>
    <phoneticPr fontId="1" type="noConversion"/>
  </si>
  <si>
    <t>의자</t>
    <phoneticPr fontId="1" type="noConversion"/>
  </si>
  <si>
    <t>스크린</t>
    <phoneticPr fontId="1" type="noConversion"/>
  </si>
  <si>
    <t>1일/1개</t>
    <phoneticPr fontId="1" type="noConversion"/>
  </si>
  <si>
    <t>무 대
시 설</t>
    <phoneticPr fontId="1" type="noConversion"/>
  </si>
  <si>
    <t>1개 추가당 5,000</t>
    <phoneticPr fontId="1" type="noConversion"/>
  </si>
  <si>
    <t>피아노 조율비
사용자 부담</t>
    <phoneticPr fontId="1" type="noConversion"/>
  </si>
  <si>
    <t>유선마이크</t>
    <phoneticPr fontId="1" type="noConversion"/>
  </si>
  <si>
    <t>준비</t>
    <phoneticPr fontId="1" type="noConversion"/>
  </si>
  <si>
    <t>공연</t>
    <phoneticPr fontId="1" type="noConversion"/>
  </si>
  <si>
    <t>행사</t>
    <phoneticPr fontId="1" type="noConversion"/>
  </si>
  <si>
    <t>평일</t>
    <phoneticPr fontId="1" type="noConversion"/>
  </si>
  <si>
    <t>주말</t>
    <phoneticPr fontId="1" type="noConversion"/>
  </si>
  <si>
    <t>- 준비 사용시 50%감면
- 주말 공휴일 사용시 
   30% 가산
- 기준시간 미만 사용 경우도 
   기준시간 사용으로 측정
-  1시간 초과 시 다음 기준 
   사용료 전액을 가산</t>
    <phoneticPr fontId="1" type="noConversion"/>
  </si>
  <si>
    <t>청룡홀</t>
    <phoneticPr fontId="1" type="noConversion"/>
  </si>
  <si>
    <t xml:space="preserve"> 1. 공연행사명 : </t>
    <phoneticPr fontId="1" type="noConversion"/>
  </si>
  <si>
    <t xml:space="preserve"> 2. 사 용 일 시 : </t>
    <phoneticPr fontId="1" type="noConversion"/>
  </si>
  <si>
    <t xml:space="preserve"> 3. 공 연 일 시 :</t>
    <phoneticPr fontId="1" type="noConversion"/>
  </si>
  <si>
    <t xml:space="preserve"> 4. 사용료 내역</t>
    <phoneticPr fontId="1" type="noConversion"/>
  </si>
  <si>
    <t xml:space="preserve">(재)달서문화재단 달서아트센터 계좌 : 대구은행 505-10-156687-7 </t>
    <phoneticPr fontId="1" type="noConversion"/>
  </si>
  <si>
    <t>샤막(흑/백)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</si>
</sst>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6"/>
      <name val="돋움"/>
      <family val="3"/>
      <charset val="129"/>
    </font>
    <font>
      <b/>
      <sz val="13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6" fontId="2" fillId="0" borderId="5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7" xfId="0" applyNumberFormat="1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2" borderId="10" xfId="0" applyNumberFormat="1" applyFont="1" applyFill="1" applyBorder="1">
      <alignment vertical="center"/>
    </xf>
    <xf numFmtId="176" fontId="3" fillId="2" borderId="11" xfId="0" applyNumberFormat="1" applyFont="1" applyFill="1" applyBorder="1">
      <alignment vertical="center"/>
    </xf>
    <xf numFmtId="176" fontId="3" fillId="2" borderId="12" xfId="0" applyNumberFormat="1" applyFont="1" applyFill="1" applyBorder="1">
      <alignment vertical="center"/>
    </xf>
    <xf numFmtId="0" fontId="2" fillId="0" borderId="13" xfId="0" applyFont="1" applyBorder="1" applyAlignment="1">
      <alignment vertical="center" wrapText="1" shrinkToFit="1"/>
    </xf>
    <xf numFmtId="0" fontId="2" fillId="0" borderId="14" xfId="0" applyFont="1" applyBorder="1" applyAlignment="1">
      <alignment vertical="center" wrapText="1" shrinkToFit="1"/>
    </xf>
    <xf numFmtId="176" fontId="2" fillId="0" borderId="16" xfId="0" applyNumberFormat="1" applyFont="1" applyBorder="1">
      <alignment vertical="center"/>
    </xf>
    <xf numFmtId="176" fontId="3" fillId="3" borderId="19" xfId="0" applyNumberFormat="1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0" fontId="6" fillId="0" borderId="14" xfId="0" applyFont="1" applyBorder="1" applyAlignment="1">
      <alignment horizontal="center" vertical="center" wrapText="1" shrinkToFit="1"/>
    </xf>
    <xf numFmtId="0" fontId="7" fillId="0" borderId="14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2" fillId="0" borderId="4" xfId="0" applyNumberFormat="1" applyFont="1" applyFill="1" applyBorder="1">
      <alignment vertical="center"/>
    </xf>
    <xf numFmtId="0" fontId="2" fillId="0" borderId="38" xfId="0" applyFont="1" applyBorder="1" applyAlignment="1">
      <alignment vertical="center" wrapText="1" shrinkToFit="1"/>
    </xf>
    <xf numFmtId="0" fontId="6" fillId="0" borderId="21" xfId="0" applyFont="1" applyBorder="1" applyAlignment="1">
      <alignment horizontal="center" vertical="center" wrapText="1" shrinkToFit="1"/>
    </xf>
    <xf numFmtId="0" fontId="2" fillId="0" borderId="2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176" fontId="2" fillId="4" borderId="10" xfId="0" applyNumberFormat="1" applyFont="1" applyFill="1" applyBorder="1" applyAlignment="1">
      <alignment horizontal="center" vertical="center"/>
    </xf>
    <xf numFmtId="176" fontId="2" fillId="4" borderId="11" xfId="0" applyNumberFormat="1" applyFont="1" applyFill="1" applyBorder="1" applyAlignment="1">
      <alignment horizontal="center" vertical="center"/>
    </xf>
    <xf numFmtId="176" fontId="2" fillId="4" borderId="12" xfId="0" applyNumberFormat="1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76" fontId="2" fillId="4" borderId="41" xfId="0" applyNumberFormat="1" applyFont="1" applyFill="1" applyBorder="1">
      <alignment vertical="center"/>
    </xf>
    <xf numFmtId="176" fontId="2" fillId="4" borderId="42" xfId="0" applyNumberFormat="1" applyFont="1" applyFill="1" applyBorder="1">
      <alignment vertical="center"/>
    </xf>
    <xf numFmtId="176" fontId="2" fillId="4" borderId="40" xfId="0" applyNumberFormat="1" applyFont="1" applyFill="1" applyBorder="1">
      <alignment vertical="center"/>
    </xf>
    <xf numFmtId="0" fontId="0" fillId="0" borderId="0" xfId="0" applyAlignment="1">
      <alignment horizontal="center" vertical="center"/>
    </xf>
    <xf numFmtId="176" fontId="2" fillId="0" borderId="44" xfId="0" applyNumberFormat="1" applyFont="1" applyBorder="1">
      <alignment vertical="center"/>
    </xf>
    <xf numFmtId="176" fontId="3" fillId="2" borderId="33" xfId="0" applyNumberFormat="1" applyFont="1" applyFill="1" applyBorder="1">
      <alignment vertical="center"/>
    </xf>
    <xf numFmtId="176" fontId="2" fillId="4" borderId="42" xfId="0" applyNumberFormat="1" applyFont="1" applyFill="1" applyBorder="1" applyAlignment="1">
      <alignment horizontal="center" vertical="center"/>
    </xf>
    <xf numFmtId="176" fontId="2" fillId="4" borderId="14" xfId="0" applyNumberFormat="1" applyFont="1" applyFill="1" applyBorder="1" applyAlignment="1">
      <alignment horizontal="center" vertical="center"/>
    </xf>
    <xf numFmtId="176" fontId="2" fillId="4" borderId="40" xfId="0" applyNumberFormat="1" applyFont="1" applyFill="1" applyBorder="1" applyAlignment="1">
      <alignment horizontal="center" vertical="center"/>
    </xf>
    <xf numFmtId="176" fontId="2" fillId="4" borderId="39" xfId="0" applyNumberFormat="1" applyFont="1" applyFill="1" applyBorder="1" applyAlignment="1">
      <alignment horizontal="center" vertical="center"/>
    </xf>
    <xf numFmtId="176" fontId="2" fillId="4" borderId="41" xfId="0" applyNumberFormat="1" applyFont="1" applyFill="1" applyBorder="1" applyAlignment="1">
      <alignment horizontal="center" vertical="center"/>
    </xf>
    <xf numFmtId="176" fontId="2" fillId="4" borderId="38" xfId="0" applyNumberFormat="1" applyFont="1" applyFill="1" applyBorder="1" applyAlignment="1">
      <alignment horizontal="center" vertical="center"/>
    </xf>
    <xf numFmtId="176" fontId="2" fillId="4" borderId="27" xfId="0" applyNumberFormat="1" applyFont="1" applyFill="1" applyBorder="1" applyAlignment="1">
      <alignment horizontal="center" vertical="center"/>
    </xf>
    <xf numFmtId="176" fontId="2" fillId="4" borderId="21" xfId="0" applyNumberFormat="1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7" fillId="0" borderId="33" xfId="0" quotePrefix="1" applyFont="1" applyBorder="1" applyAlignment="1">
      <alignment horizontal="left" vertical="center" wrapText="1" shrinkToFit="1"/>
    </xf>
    <xf numFmtId="0" fontId="7" fillId="0" borderId="19" xfId="0" quotePrefix="1" applyFont="1" applyBorder="1" applyAlignment="1">
      <alignment horizontal="left" vertical="center" wrapText="1" shrinkToFit="1"/>
    </xf>
    <xf numFmtId="0" fontId="9" fillId="0" borderId="0" xfId="0" applyFont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0" fontId="0" fillId="0" borderId="32" xfId="0" applyBorder="1">
      <alignment vertical="center"/>
    </xf>
    <xf numFmtId="0" fontId="6" fillId="0" borderId="33" xfId="0" applyFont="1" applyBorder="1" applyAlignment="1">
      <alignment horizontal="center" vertical="center" wrapText="1" shrinkToFit="1"/>
    </xf>
    <xf numFmtId="0" fontId="6" fillId="0" borderId="34" xfId="0" applyFont="1" applyBorder="1" applyAlignment="1">
      <alignment horizontal="center" vertical="center" wrapText="1" shrinkToFi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6" fillId="0" borderId="37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5" fillId="0" borderId="26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176" fontId="2" fillId="4" borderId="43" xfId="0" applyNumberFormat="1" applyFont="1" applyFill="1" applyBorder="1" applyAlignment="1">
      <alignment horizontal="center" vertical="center"/>
    </xf>
    <xf numFmtId="176" fontId="2" fillId="4" borderId="1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abSelected="1" workbookViewId="0">
      <selection activeCell="A2" sqref="A2:I2"/>
    </sheetView>
  </sheetViews>
  <sheetFormatPr defaultRowHeight="13.5" x14ac:dyDescent="0.15"/>
  <cols>
    <col min="1" max="1" width="7.21875" customWidth="1"/>
    <col min="2" max="2" width="6.44140625" customWidth="1"/>
    <col min="3" max="3" width="8.5546875" customWidth="1"/>
    <col min="4" max="4" width="8.21875" style="35" customWidth="1"/>
    <col min="5" max="5" width="9.21875" bestFit="1" customWidth="1"/>
    <col min="6" max="7" width="5.77734375" customWidth="1"/>
    <col min="8" max="8" width="10.77734375" customWidth="1"/>
    <col min="9" max="9" width="19.109375" customWidth="1"/>
  </cols>
  <sheetData>
    <row r="1" spans="1:9" ht="8.25" customHeight="1" x14ac:dyDescent="0.15"/>
    <row r="2" spans="1:9" ht="24.75" customHeight="1" x14ac:dyDescent="0.15">
      <c r="A2" s="67" t="s">
        <v>30</v>
      </c>
      <c r="B2" s="67"/>
      <c r="C2" s="67"/>
      <c r="D2" s="67"/>
      <c r="E2" s="67"/>
      <c r="F2" s="67"/>
      <c r="G2" s="67"/>
      <c r="H2" s="67"/>
      <c r="I2" s="67"/>
    </row>
    <row r="3" spans="1:9" ht="3.75" customHeight="1" x14ac:dyDescent="0.15"/>
    <row r="4" spans="1:9" ht="20.100000000000001" customHeight="1" x14ac:dyDescent="0.15">
      <c r="A4" s="51" t="s">
        <v>51</v>
      </c>
      <c r="B4" s="51"/>
      <c r="C4" s="51"/>
      <c r="D4" s="51"/>
      <c r="E4" s="51"/>
      <c r="F4" s="51"/>
      <c r="G4" s="51"/>
      <c r="H4" s="51"/>
      <c r="I4" s="51"/>
    </row>
    <row r="5" spans="1:9" ht="20.100000000000001" customHeight="1" x14ac:dyDescent="0.15">
      <c r="A5" s="51" t="s">
        <v>52</v>
      </c>
      <c r="B5" s="51"/>
      <c r="C5" s="51"/>
      <c r="D5" s="51"/>
      <c r="E5" s="51"/>
      <c r="F5" s="51"/>
      <c r="G5" s="51"/>
      <c r="H5" s="51"/>
      <c r="I5" s="51"/>
    </row>
    <row r="6" spans="1:9" ht="20.100000000000001" customHeight="1" x14ac:dyDescent="0.15">
      <c r="A6" s="51" t="s">
        <v>53</v>
      </c>
      <c r="B6" s="51"/>
      <c r="C6" s="51"/>
      <c r="D6" s="51"/>
      <c r="E6" s="51"/>
      <c r="F6" s="51"/>
      <c r="G6" s="51"/>
      <c r="H6" s="51"/>
      <c r="I6" s="51"/>
    </row>
    <row r="7" spans="1:9" ht="20.100000000000001" customHeight="1" x14ac:dyDescent="0.15">
      <c r="A7" s="51" t="s">
        <v>54</v>
      </c>
      <c r="B7" s="51"/>
      <c r="C7" s="51"/>
      <c r="D7" s="51"/>
      <c r="E7" s="51"/>
      <c r="F7" s="51"/>
      <c r="G7" s="51"/>
      <c r="H7" s="51"/>
      <c r="I7" s="51"/>
    </row>
    <row r="8" spans="1:9" ht="5.25" customHeight="1" x14ac:dyDescent="0.15"/>
    <row r="9" spans="1:9" ht="32.25" customHeight="1" thickBot="1" x14ac:dyDescent="0.2">
      <c r="A9" s="72" t="s">
        <v>23</v>
      </c>
      <c r="B9" s="73"/>
      <c r="C9" s="73"/>
      <c r="D9" s="73"/>
      <c r="E9" s="73"/>
      <c r="F9" s="59" t="s">
        <v>26</v>
      </c>
      <c r="G9" s="60"/>
      <c r="H9" s="8" t="s">
        <v>0</v>
      </c>
      <c r="I9" s="7" t="s">
        <v>25</v>
      </c>
    </row>
    <row r="10" spans="1:9" ht="20.100000000000001" customHeight="1" thickTop="1" x14ac:dyDescent="0.15">
      <c r="A10" s="47" t="s">
        <v>24</v>
      </c>
      <c r="B10" s="74"/>
      <c r="C10" s="74"/>
      <c r="D10" s="74"/>
      <c r="E10" s="74"/>
      <c r="F10" s="31" t="s">
        <v>44</v>
      </c>
      <c r="G10" s="27" t="s">
        <v>45</v>
      </c>
      <c r="H10" s="15">
        <f>SUM(H11:H41)</f>
        <v>0</v>
      </c>
      <c r="I10" s="12"/>
    </row>
    <row r="11" spans="1:9" ht="24.95" customHeight="1" x14ac:dyDescent="0.15">
      <c r="A11" s="46" t="s">
        <v>50</v>
      </c>
      <c r="B11" s="52" t="s">
        <v>45</v>
      </c>
      <c r="C11" s="52" t="s">
        <v>47</v>
      </c>
      <c r="D11" s="2" t="s">
        <v>1</v>
      </c>
      <c r="E11" s="17">
        <v>140000</v>
      </c>
      <c r="F11" s="32"/>
      <c r="G11" s="28"/>
      <c r="H11" s="9">
        <f>(E11*F11*50%)+(E11*G11)</f>
        <v>0</v>
      </c>
      <c r="I11" s="49" t="s">
        <v>49</v>
      </c>
    </row>
    <row r="12" spans="1:9" ht="24.95" customHeight="1" x14ac:dyDescent="0.15">
      <c r="A12" s="47"/>
      <c r="B12" s="53"/>
      <c r="C12" s="53"/>
      <c r="D12" s="1" t="s">
        <v>2</v>
      </c>
      <c r="E12" s="16">
        <v>160000</v>
      </c>
      <c r="F12" s="33"/>
      <c r="G12" s="29"/>
      <c r="H12" s="10">
        <f t="shared" ref="H12:H22" si="0">(E12*F12*50%)+(E12*G12)</f>
        <v>0</v>
      </c>
      <c r="I12" s="50"/>
    </row>
    <row r="13" spans="1:9" ht="24.95" customHeight="1" x14ac:dyDescent="0.15">
      <c r="A13" s="47"/>
      <c r="B13" s="53"/>
      <c r="C13" s="54"/>
      <c r="D13" s="20" t="s">
        <v>3</v>
      </c>
      <c r="E13" s="16">
        <v>220000</v>
      </c>
      <c r="F13" s="33"/>
      <c r="G13" s="29"/>
      <c r="H13" s="10">
        <f t="shared" si="0"/>
        <v>0</v>
      </c>
      <c r="I13" s="50"/>
    </row>
    <row r="14" spans="1:9" ht="24.95" customHeight="1" x14ac:dyDescent="0.15">
      <c r="A14" s="47"/>
      <c r="B14" s="53"/>
      <c r="C14" s="55" t="s">
        <v>48</v>
      </c>
      <c r="D14" s="20" t="s">
        <v>1</v>
      </c>
      <c r="E14" s="16">
        <v>182000</v>
      </c>
      <c r="F14" s="33"/>
      <c r="G14" s="29"/>
      <c r="H14" s="10">
        <f t="shared" si="0"/>
        <v>0</v>
      </c>
      <c r="I14" s="50"/>
    </row>
    <row r="15" spans="1:9" ht="24.95" customHeight="1" x14ac:dyDescent="0.15">
      <c r="A15" s="47"/>
      <c r="B15" s="53"/>
      <c r="C15" s="56"/>
      <c r="D15" s="20" t="s">
        <v>2</v>
      </c>
      <c r="E15" s="16">
        <v>208000</v>
      </c>
      <c r="F15" s="33"/>
      <c r="G15" s="29"/>
      <c r="H15" s="10">
        <f t="shared" si="0"/>
        <v>0</v>
      </c>
      <c r="I15" s="50"/>
    </row>
    <row r="16" spans="1:9" ht="24.95" customHeight="1" x14ac:dyDescent="0.15">
      <c r="A16" s="47"/>
      <c r="B16" s="58"/>
      <c r="C16" s="57"/>
      <c r="D16" s="21" t="s">
        <v>3</v>
      </c>
      <c r="E16" s="22">
        <v>286000</v>
      </c>
      <c r="F16" s="34"/>
      <c r="G16" s="30"/>
      <c r="H16" s="11">
        <f t="shared" si="0"/>
        <v>0</v>
      </c>
      <c r="I16" s="50"/>
    </row>
    <row r="17" spans="1:9" ht="24.95" customHeight="1" x14ac:dyDescent="0.15">
      <c r="A17" s="47"/>
      <c r="B17" s="52" t="s">
        <v>46</v>
      </c>
      <c r="C17" s="52" t="s">
        <v>47</v>
      </c>
      <c r="D17" s="2" t="s">
        <v>1</v>
      </c>
      <c r="E17" s="17">
        <v>150000</v>
      </c>
      <c r="F17" s="32"/>
      <c r="G17" s="28"/>
      <c r="H17" s="9">
        <f t="shared" si="0"/>
        <v>0</v>
      </c>
      <c r="I17" s="50"/>
    </row>
    <row r="18" spans="1:9" ht="24.95" customHeight="1" x14ac:dyDescent="0.15">
      <c r="A18" s="47"/>
      <c r="B18" s="53"/>
      <c r="C18" s="53"/>
      <c r="D18" s="1" t="s">
        <v>2</v>
      </c>
      <c r="E18" s="16">
        <v>190000</v>
      </c>
      <c r="F18" s="33"/>
      <c r="G18" s="29"/>
      <c r="H18" s="10">
        <f t="shared" si="0"/>
        <v>0</v>
      </c>
      <c r="I18" s="50"/>
    </row>
    <row r="19" spans="1:9" ht="24.95" customHeight="1" x14ac:dyDescent="0.15">
      <c r="A19" s="47"/>
      <c r="B19" s="53"/>
      <c r="C19" s="54"/>
      <c r="D19" s="20" t="s">
        <v>3</v>
      </c>
      <c r="E19" s="16">
        <v>250000</v>
      </c>
      <c r="F19" s="33"/>
      <c r="G19" s="29"/>
      <c r="H19" s="10">
        <f t="shared" si="0"/>
        <v>0</v>
      </c>
      <c r="I19" s="50"/>
    </row>
    <row r="20" spans="1:9" ht="24.95" customHeight="1" x14ac:dyDescent="0.15">
      <c r="A20" s="47"/>
      <c r="B20" s="53"/>
      <c r="C20" s="55" t="s">
        <v>48</v>
      </c>
      <c r="D20" s="20" t="s">
        <v>1</v>
      </c>
      <c r="E20" s="16">
        <v>195000</v>
      </c>
      <c r="F20" s="33"/>
      <c r="G20" s="29"/>
      <c r="H20" s="10">
        <f t="shared" si="0"/>
        <v>0</v>
      </c>
      <c r="I20" s="50"/>
    </row>
    <row r="21" spans="1:9" ht="24.95" customHeight="1" x14ac:dyDescent="0.15">
      <c r="A21" s="47"/>
      <c r="B21" s="53"/>
      <c r="C21" s="56"/>
      <c r="D21" s="20" t="s">
        <v>2</v>
      </c>
      <c r="E21" s="16">
        <v>247000</v>
      </c>
      <c r="F21" s="33"/>
      <c r="G21" s="29"/>
      <c r="H21" s="10">
        <f t="shared" si="0"/>
        <v>0</v>
      </c>
      <c r="I21" s="50"/>
    </row>
    <row r="22" spans="1:9" ht="24.95" customHeight="1" x14ac:dyDescent="0.15">
      <c r="A22" s="48"/>
      <c r="B22" s="58"/>
      <c r="C22" s="57"/>
      <c r="D22" s="21" t="s">
        <v>3</v>
      </c>
      <c r="E22" s="22">
        <v>325000</v>
      </c>
      <c r="F22" s="34"/>
      <c r="G22" s="30"/>
      <c r="H22" s="11">
        <f t="shared" si="0"/>
        <v>0</v>
      </c>
      <c r="I22" s="50"/>
    </row>
    <row r="23" spans="1:9" ht="24.95" customHeight="1" x14ac:dyDescent="0.15">
      <c r="A23" s="46" t="s">
        <v>6</v>
      </c>
      <c r="B23" s="61"/>
      <c r="C23" s="62"/>
      <c r="D23" s="25" t="s">
        <v>5</v>
      </c>
      <c r="E23" s="36">
        <v>130000</v>
      </c>
      <c r="F23" s="44"/>
      <c r="G23" s="45"/>
      <c r="H23" s="37">
        <f>E23*F23</f>
        <v>0</v>
      </c>
      <c r="I23" s="24" t="s">
        <v>33</v>
      </c>
    </row>
    <row r="24" spans="1:9" ht="24.95" customHeight="1" x14ac:dyDescent="0.15">
      <c r="A24" s="46" t="s">
        <v>7</v>
      </c>
      <c r="B24" s="65" t="s">
        <v>8</v>
      </c>
      <c r="C24" s="66"/>
      <c r="D24" s="2" t="s">
        <v>5</v>
      </c>
      <c r="E24" s="4">
        <v>40000</v>
      </c>
      <c r="F24" s="42"/>
      <c r="G24" s="43"/>
      <c r="H24" s="9">
        <f t="shared" ref="H24:H41" si="1">E24*F24</f>
        <v>0</v>
      </c>
      <c r="I24" s="23"/>
    </row>
    <row r="25" spans="1:9" ht="24.95" customHeight="1" x14ac:dyDescent="0.15">
      <c r="A25" s="47"/>
      <c r="B25" s="63" t="s">
        <v>9</v>
      </c>
      <c r="C25" s="64"/>
      <c r="D25" s="1" t="s">
        <v>5</v>
      </c>
      <c r="E25" s="5">
        <v>50000</v>
      </c>
      <c r="F25" s="38"/>
      <c r="G25" s="39"/>
      <c r="H25" s="10">
        <f t="shared" si="1"/>
        <v>0</v>
      </c>
      <c r="I25" s="13"/>
    </row>
    <row r="26" spans="1:9" ht="24.95" customHeight="1" x14ac:dyDescent="0.15">
      <c r="A26" s="47"/>
      <c r="B26" s="63" t="s">
        <v>10</v>
      </c>
      <c r="C26" s="64"/>
      <c r="D26" s="1" t="s">
        <v>11</v>
      </c>
      <c r="E26" s="5">
        <v>50000</v>
      </c>
      <c r="F26" s="38"/>
      <c r="G26" s="39"/>
      <c r="H26" s="10">
        <f t="shared" si="1"/>
        <v>0</v>
      </c>
      <c r="I26" s="75" t="s">
        <v>12</v>
      </c>
    </row>
    <row r="27" spans="1:9" ht="24.95" customHeight="1" x14ac:dyDescent="0.15">
      <c r="A27" s="47"/>
      <c r="B27" s="63" t="s">
        <v>13</v>
      </c>
      <c r="C27" s="64"/>
      <c r="D27" s="1" t="s">
        <v>14</v>
      </c>
      <c r="E27" s="5">
        <v>80000</v>
      </c>
      <c r="F27" s="38"/>
      <c r="G27" s="39"/>
      <c r="H27" s="10">
        <f t="shared" si="1"/>
        <v>0</v>
      </c>
      <c r="I27" s="76"/>
    </row>
    <row r="28" spans="1:9" ht="24.95" customHeight="1" x14ac:dyDescent="0.15">
      <c r="A28" s="47"/>
      <c r="B28" s="68" t="s">
        <v>27</v>
      </c>
      <c r="C28" s="80"/>
      <c r="D28" s="26" t="s">
        <v>5</v>
      </c>
      <c r="E28" s="14">
        <v>10000</v>
      </c>
      <c r="F28" s="38"/>
      <c r="G28" s="39"/>
      <c r="H28" s="10">
        <f t="shared" si="1"/>
        <v>0</v>
      </c>
      <c r="I28" s="76"/>
    </row>
    <row r="29" spans="1:9" ht="24.95" customHeight="1" x14ac:dyDescent="0.15">
      <c r="A29" s="48"/>
      <c r="B29" s="78" t="s">
        <v>28</v>
      </c>
      <c r="C29" s="79"/>
      <c r="D29" s="3" t="s">
        <v>34</v>
      </c>
      <c r="E29" s="6">
        <v>20000</v>
      </c>
      <c r="F29" s="40"/>
      <c r="G29" s="41"/>
      <c r="H29" s="11">
        <f t="shared" si="1"/>
        <v>0</v>
      </c>
      <c r="I29" s="77"/>
    </row>
    <row r="30" spans="1:9" ht="24.95" customHeight="1" x14ac:dyDescent="0.15">
      <c r="A30" s="46" t="s">
        <v>15</v>
      </c>
      <c r="B30" s="65" t="s">
        <v>31</v>
      </c>
      <c r="C30" s="66"/>
      <c r="D30" s="2" t="s">
        <v>5</v>
      </c>
      <c r="E30" s="4">
        <v>30000</v>
      </c>
      <c r="F30" s="42"/>
      <c r="G30" s="43"/>
      <c r="H30" s="9">
        <f t="shared" si="1"/>
        <v>0</v>
      </c>
      <c r="I30" s="70" t="s">
        <v>42</v>
      </c>
    </row>
    <row r="31" spans="1:9" ht="24.95" customHeight="1" x14ac:dyDescent="0.15">
      <c r="A31" s="48"/>
      <c r="B31" s="78" t="s">
        <v>35</v>
      </c>
      <c r="C31" s="79"/>
      <c r="D31" s="3" t="s">
        <v>5</v>
      </c>
      <c r="E31" s="6">
        <v>80000</v>
      </c>
      <c r="F31" s="40"/>
      <c r="G31" s="41"/>
      <c r="H31" s="11">
        <f t="shared" si="1"/>
        <v>0</v>
      </c>
      <c r="I31" s="71"/>
    </row>
    <row r="32" spans="1:9" ht="24.95" customHeight="1" x14ac:dyDescent="0.15">
      <c r="A32" s="46" t="s">
        <v>16</v>
      </c>
      <c r="B32" s="63" t="s">
        <v>18</v>
      </c>
      <c r="C32" s="64"/>
      <c r="D32" s="1" t="s">
        <v>5</v>
      </c>
      <c r="E32" s="5">
        <v>20000</v>
      </c>
      <c r="F32" s="42"/>
      <c r="G32" s="43"/>
      <c r="H32" s="10">
        <f t="shared" si="1"/>
        <v>0</v>
      </c>
      <c r="I32" s="19" t="s">
        <v>36</v>
      </c>
    </row>
    <row r="33" spans="1:9" ht="24.95" customHeight="1" x14ac:dyDescent="0.15">
      <c r="A33" s="47"/>
      <c r="B33" s="63" t="s">
        <v>43</v>
      </c>
      <c r="C33" s="64"/>
      <c r="D33" s="1" t="s">
        <v>5</v>
      </c>
      <c r="E33" s="5">
        <v>5000</v>
      </c>
      <c r="F33" s="38"/>
      <c r="G33" s="39"/>
      <c r="H33" s="10">
        <f t="shared" si="1"/>
        <v>0</v>
      </c>
      <c r="I33" s="18" t="s">
        <v>41</v>
      </c>
    </row>
    <row r="34" spans="1:9" ht="24.95" customHeight="1" x14ac:dyDescent="0.15">
      <c r="A34" s="47"/>
      <c r="B34" s="68" t="s">
        <v>19</v>
      </c>
      <c r="C34" s="69"/>
      <c r="D34" s="26" t="s">
        <v>5</v>
      </c>
      <c r="E34" s="14">
        <v>50000</v>
      </c>
      <c r="F34" s="90"/>
      <c r="G34" s="91"/>
      <c r="H34" s="10">
        <f t="shared" si="1"/>
        <v>0</v>
      </c>
      <c r="I34" s="13"/>
    </row>
    <row r="35" spans="1:9" ht="24.95" customHeight="1" x14ac:dyDescent="0.15">
      <c r="A35" s="87" t="s">
        <v>40</v>
      </c>
      <c r="B35" s="65" t="s">
        <v>17</v>
      </c>
      <c r="C35" s="66"/>
      <c r="D35" s="2" t="s">
        <v>5</v>
      </c>
      <c r="E35" s="4">
        <v>30000</v>
      </c>
      <c r="F35" s="42"/>
      <c r="G35" s="43"/>
      <c r="H35" s="9">
        <f t="shared" si="1"/>
        <v>0</v>
      </c>
      <c r="I35" s="23"/>
    </row>
    <row r="36" spans="1:9" ht="24.95" customHeight="1" x14ac:dyDescent="0.15">
      <c r="A36" s="88"/>
      <c r="B36" s="63" t="s">
        <v>20</v>
      </c>
      <c r="C36" s="64"/>
      <c r="D36" s="1" t="s">
        <v>4</v>
      </c>
      <c r="E36" s="5">
        <v>50000</v>
      </c>
      <c r="F36" s="38"/>
      <c r="G36" s="39"/>
      <c r="H36" s="10">
        <f t="shared" si="1"/>
        <v>0</v>
      </c>
      <c r="I36" s="85" t="s">
        <v>32</v>
      </c>
    </row>
    <row r="37" spans="1:9" ht="24.95" customHeight="1" x14ac:dyDescent="0.15">
      <c r="A37" s="88"/>
      <c r="B37" s="63" t="s">
        <v>21</v>
      </c>
      <c r="C37" s="64"/>
      <c r="D37" s="1" t="s">
        <v>4</v>
      </c>
      <c r="E37" s="5">
        <v>50000</v>
      </c>
      <c r="F37" s="38"/>
      <c r="G37" s="39"/>
      <c r="H37" s="10">
        <f t="shared" si="1"/>
        <v>0</v>
      </c>
      <c r="I37" s="86"/>
    </row>
    <row r="38" spans="1:9" ht="24.95" customHeight="1" x14ac:dyDescent="0.15">
      <c r="A38" s="88"/>
      <c r="B38" s="63" t="s">
        <v>22</v>
      </c>
      <c r="C38" s="64"/>
      <c r="D38" s="1" t="s">
        <v>4</v>
      </c>
      <c r="E38" s="5">
        <v>10000</v>
      </c>
      <c r="F38" s="38"/>
      <c r="G38" s="39"/>
      <c r="H38" s="10">
        <f t="shared" si="1"/>
        <v>0</v>
      </c>
      <c r="I38" s="86"/>
    </row>
    <row r="39" spans="1:9" ht="24.95" customHeight="1" x14ac:dyDescent="0.15">
      <c r="A39" s="88"/>
      <c r="B39" s="63" t="s">
        <v>37</v>
      </c>
      <c r="C39" s="64"/>
      <c r="D39" s="1" t="s">
        <v>4</v>
      </c>
      <c r="E39" s="5">
        <v>10000</v>
      </c>
      <c r="F39" s="38"/>
      <c r="G39" s="39"/>
      <c r="H39" s="10">
        <f t="shared" si="1"/>
        <v>0</v>
      </c>
      <c r="I39" s="86"/>
    </row>
    <row r="40" spans="1:9" ht="24.95" customHeight="1" x14ac:dyDescent="0.15">
      <c r="A40" s="88"/>
      <c r="B40" s="63" t="s">
        <v>56</v>
      </c>
      <c r="C40" s="64"/>
      <c r="D40" s="1" t="s">
        <v>4</v>
      </c>
      <c r="E40" s="5">
        <v>30000</v>
      </c>
      <c r="F40" s="38"/>
      <c r="G40" s="39"/>
      <c r="H40" s="10">
        <f t="shared" si="1"/>
        <v>0</v>
      </c>
      <c r="I40" s="86"/>
    </row>
    <row r="41" spans="1:9" ht="24.95" customHeight="1" x14ac:dyDescent="0.15">
      <c r="A41" s="89"/>
      <c r="B41" s="63" t="s">
        <v>38</v>
      </c>
      <c r="C41" s="64"/>
      <c r="D41" s="1" t="s">
        <v>39</v>
      </c>
      <c r="E41" s="5">
        <v>30000</v>
      </c>
      <c r="F41" s="40"/>
      <c r="G41" s="41"/>
      <c r="H41" s="10">
        <f t="shared" si="1"/>
        <v>0</v>
      </c>
      <c r="I41" s="71"/>
    </row>
    <row r="42" spans="1:9" ht="16.5" x14ac:dyDescent="0.15">
      <c r="A42" s="83" t="s">
        <v>29</v>
      </c>
      <c r="B42" s="84"/>
      <c r="C42" s="84"/>
      <c r="D42" s="84"/>
      <c r="E42" s="84"/>
      <c r="F42" s="84"/>
      <c r="G42" s="84"/>
      <c r="H42" s="84"/>
      <c r="I42" s="84"/>
    </row>
    <row r="44" spans="1:9" ht="18.75" x14ac:dyDescent="0.15">
      <c r="A44" s="81" t="s">
        <v>55</v>
      </c>
      <c r="B44" s="82"/>
      <c r="C44" s="82"/>
      <c r="D44" s="82"/>
      <c r="E44" s="82"/>
      <c r="F44" s="82"/>
      <c r="G44" s="82"/>
      <c r="H44" s="82"/>
      <c r="I44" s="82"/>
    </row>
  </sheetData>
  <mergeCells count="63">
    <mergeCell ref="A44:I44"/>
    <mergeCell ref="A42:I42"/>
    <mergeCell ref="B32:C32"/>
    <mergeCell ref="B33:C33"/>
    <mergeCell ref="B37:C37"/>
    <mergeCell ref="I36:I41"/>
    <mergeCell ref="A35:A41"/>
    <mergeCell ref="B36:C36"/>
    <mergeCell ref="B35:C35"/>
    <mergeCell ref="F33:G33"/>
    <mergeCell ref="F34:G34"/>
    <mergeCell ref="F35:G35"/>
    <mergeCell ref="F36:G36"/>
    <mergeCell ref="B41:C41"/>
    <mergeCell ref="A2:I2"/>
    <mergeCell ref="A7:I7"/>
    <mergeCell ref="B34:C34"/>
    <mergeCell ref="I30:I31"/>
    <mergeCell ref="A9:E9"/>
    <mergeCell ref="A10:E10"/>
    <mergeCell ref="B24:C24"/>
    <mergeCell ref="I26:I29"/>
    <mergeCell ref="B26:C26"/>
    <mergeCell ref="B31:C31"/>
    <mergeCell ref="A30:A31"/>
    <mergeCell ref="B28:C28"/>
    <mergeCell ref="B29:C29"/>
    <mergeCell ref="A32:A34"/>
    <mergeCell ref="A4:I4"/>
    <mergeCell ref="A5:I5"/>
    <mergeCell ref="A23:C23"/>
    <mergeCell ref="A24:A29"/>
    <mergeCell ref="B38:C38"/>
    <mergeCell ref="B39:C39"/>
    <mergeCell ref="B40:C40"/>
    <mergeCell ref="B27:C27"/>
    <mergeCell ref="B25:C25"/>
    <mergeCell ref="B30:C30"/>
    <mergeCell ref="A11:A22"/>
    <mergeCell ref="I11:I22"/>
    <mergeCell ref="A6:I6"/>
    <mergeCell ref="C11:C13"/>
    <mergeCell ref="C14:C16"/>
    <mergeCell ref="B11:B16"/>
    <mergeCell ref="B17:B22"/>
    <mergeCell ref="C17:C19"/>
    <mergeCell ref="C20:C22"/>
    <mergeCell ref="F9:G9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41:G41"/>
    <mergeCell ref="F37:G37"/>
    <mergeCell ref="F38:G38"/>
    <mergeCell ref="F39:G39"/>
    <mergeCell ref="F40:G40"/>
    <mergeCell ref="F32:G32"/>
  </mergeCells>
  <phoneticPr fontId="1" type="noConversion"/>
  <printOptions horizontalCentered="1"/>
  <pageMargins left="0.25" right="0.25" top="0.75" bottom="0.75" header="0.3" footer="0.3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청룡홀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한은영</dc:creator>
  <cp:lastModifiedBy>user</cp:lastModifiedBy>
  <cp:lastPrinted>2024-06-13T05:40:50Z</cp:lastPrinted>
  <dcterms:created xsi:type="dcterms:W3CDTF">2007-05-22T01:43:33Z</dcterms:created>
  <dcterms:modified xsi:type="dcterms:W3CDTF">2026-01-13T07:23:52Z</dcterms:modified>
</cp:coreProperties>
</file>